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<sst xmlns="http://schemas.openxmlformats.org/spreadsheetml/2006/main" count="35" uniqueCount="34">
  <si>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</si>
  <si>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</si>
  <si>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</si>
  <si>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</si>
  <si>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</si>
  <si>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</si>
  <si>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</si>
  <si>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</si>
  <si>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</si>
  <si>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</si>
  <si>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</si>
  <si>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</si>
  <si>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</si>
  <si>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</si>
  <si>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</si>
  <si>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</si>
  <si>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</si>
  <si>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</si>
  <si>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</si>
  <si>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</si>
  <si>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</si>
  <si>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</si>
  <si>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</si>
  <si>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</si>
  <si>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</si>
  <si>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</si>
  <si>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</si>
  <si>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</si>
  <si>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</si>
  <si>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</si>
  <si>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</si>
  <si>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</si>
  <si>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Del 1 de Enero al 31 de Marzo de 2018</t>
  </si>
  <si>
    <t>PATRONATO DEL CENTRO HISTORICO, BARRIOS Y ZONAS TRADICIONALES DE LA CIUDAD DE GUADALAJARA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</si>
</sst>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26">
      <selection activeCell="C38" sqref="C38:D3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0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32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1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9" t="s">
        <v>33</v>
      </c>
      <c r="E7" s="59"/>
      <c r="F7" s="59"/>
      <c r="G7" s="59"/>
      <c r="H7" s="59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61" t="s">
        <v>3</v>
      </c>
      <c r="D10" s="6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62"/>
      <c r="D11" s="62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47" t="s">
        <v>11</v>
      </c>
      <c r="D14" s="4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4" t="s">
        <v>12</v>
      </c>
      <c r="D16" s="54"/>
      <c r="E16" s="24">
        <f>SUM(E18:E24)</f>
        <v>2280639.73</v>
      </c>
      <c r="F16" s="24">
        <f>SUM(F18:F24)</f>
        <v>25603866.34</v>
      </c>
      <c r="G16" s="24">
        <f>SUM(G18:G24)</f>
        <v>26077796.310000002</v>
      </c>
      <c r="H16" s="24">
        <f>SUM(H18:H24)</f>
        <v>1806709.759999998</v>
      </c>
      <c r="I16" s="24">
        <f>SUM(I18:I24)</f>
        <v>-473929.97000000207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46" t="s">
        <v>13</v>
      </c>
      <c r="D18" s="46"/>
      <c r="E18" s="29">
        <v>2130639.73</v>
      </c>
      <c r="F18" s="29">
        <v>23870744.13</v>
      </c>
      <c r="G18" s="29">
        <v>24344674.1</v>
      </c>
      <c r="H18" s="30">
        <f>E18+F18-G18</f>
        <v>1656709.759999998</v>
      </c>
      <c r="I18" s="30">
        <f>H18-E18</f>
        <v>-473929.97000000207</v>
      </c>
      <c r="J18" s="28"/>
      <c r="K18" s="5"/>
      <c r="L18" s="5"/>
      <c r="M18" s="1"/>
      <c r="N18" s="1"/>
      <c r="O18" s="1"/>
    </row>
    <row r="19" spans="2:15" ht="15">
      <c r="B19" s="26"/>
      <c r="C19" s="46" t="s">
        <v>14</v>
      </c>
      <c r="D19" s="46"/>
      <c r="E19" s="29">
        <v>150000</v>
      </c>
      <c r="F19" s="29">
        <v>1733122.21</v>
      </c>
      <c r="G19" s="29">
        <v>1733122.21</v>
      </c>
      <c r="H19" s="30">
        <f aca="true" t="shared" si="0" ref="H19:H24">E19+F19-G19</f>
        <v>150000</v>
      </c>
      <c r="I19" s="30">
        <f aca="true" t="shared" si="1" ref="I19:I24">H19-E19</f>
        <v>0</v>
      </c>
      <c r="J19" s="28"/>
      <c r="K19" s="5"/>
      <c r="L19" s="5"/>
      <c r="M19" s="1"/>
      <c r="N19" s="1"/>
      <c r="O19" s="1"/>
    </row>
    <row r="20" spans="2:15" ht="15">
      <c r="B20" s="26"/>
      <c r="C20" s="46" t="s">
        <v>15</v>
      </c>
      <c r="D20" s="46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46" t="s">
        <v>16</v>
      </c>
      <c r="D21" s="46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46" t="s">
        <v>18</v>
      </c>
      <c r="D22" s="46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46" t="s">
        <v>19</v>
      </c>
      <c r="D23" s="46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46" t="s">
        <v>20</v>
      </c>
      <c r="D24" s="46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4" t="s">
        <v>21</v>
      </c>
      <c r="D26" s="54"/>
      <c r="E26" s="24">
        <f>SUM(E28:E36)</f>
        <v>98015.9</v>
      </c>
      <c r="F26" s="24">
        <f>SUM(F28:F36)</f>
        <v>881.6</v>
      </c>
      <c r="G26" s="24">
        <f>SUM(G28:G36)</f>
        <v>0</v>
      </c>
      <c r="H26" s="24">
        <f>SUM(H28:H36)</f>
        <v>98897.5</v>
      </c>
      <c r="I26" s="24">
        <f>SUM(I28:I36)</f>
        <v>881.6000000000058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46" t="s">
        <v>22</v>
      </c>
      <c r="D28" s="46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46" t="s">
        <v>23</v>
      </c>
      <c r="D29" s="46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46" t="s">
        <v>24</v>
      </c>
      <c r="D30" s="46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46" t="s">
        <v>25</v>
      </c>
      <c r="D31" s="46"/>
      <c r="E31" s="29">
        <v>86985.5</v>
      </c>
      <c r="F31" s="29">
        <v>881.6</v>
      </c>
      <c r="G31" s="29">
        <v>0</v>
      </c>
      <c r="H31" s="30">
        <f t="shared" si="2"/>
        <v>87867.1</v>
      </c>
      <c r="I31" s="30">
        <f t="shared" si="3"/>
        <v>881.6000000000058</v>
      </c>
      <c r="J31" s="28"/>
    </row>
    <row r="32" spans="2:10" ht="15">
      <c r="B32" s="26"/>
      <c r="C32" s="46" t="s">
        <v>26</v>
      </c>
      <c r="D32" s="46"/>
      <c r="E32" s="29">
        <v>65145.68</v>
      </c>
      <c r="F32" s="29">
        <v>0</v>
      </c>
      <c r="G32" s="29">
        <v>0</v>
      </c>
      <c r="H32" s="30">
        <f t="shared" si="2"/>
        <v>65145.68</v>
      </c>
      <c r="I32" s="30">
        <f t="shared" si="3"/>
        <v>0</v>
      </c>
      <c r="J32" s="28"/>
    </row>
    <row r="33" spans="2:10" ht="15">
      <c r="B33" s="26"/>
      <c r="C33" s="46" t="s">
        <v>27</v>
      </c>
      <c r="D33" s="46"/>
      <c r="E33" s="29">
        <v>-50035.81</v>
      </c>
      <c r="F33" s="29">
        <v>0</v>
      </c>
      <c r="G33" s="29">
        <v>0</v>
      </c>
      <c r="H33" s="30">
        <f t="shared" si="2"/>
        <v>-50035.81</v>
      </c>
      <c r="I33" s="30">
        <f t="shared" si="3"/>
        <v>0</v>
      </c>
      <c r="J33" s="28"/>
    </row>
    <row r="34" spans="2:10" ht="15">
      <c r="B34" s="26"/>
      <c r="C34" s="46" t="s">
        <v>28</v>
      </c>
      <c r="D34" s="46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46" t="s">
        <v>29</v>
      </c>
      <c r="D35" s="46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46" t="s">
        <v>30</v>
      </c>
      <c r="D36" s="46"/>
      <c r="E36" s="29">
        <v>-4079.47</v>
      </c>
      <c r="F36" s="29">
        <v>0</v>
      </c>
      <c r="G36" s="29">
        <v>0</v>
      </c>
      <c r="H36" s="30">
        <f t="shared" si="2"/>
        <v>-4079.47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47" t="s">
        <v>31</v>
      </c>
      <c r="D38" s="47"/>
      <c r="E38" s="24">
        <f>E16+E26</f>
        <v>2378655.63</v>
      </c>
      <c r="F38" s="24">
        <f>F16+F26</f>
        <v>25604747.94</v>
      </c>
      <c r="G38" s="24">
        <f>G16+G26</f>
        <v>26077796.310000002</v>
      </c>
      <c r="H38" s="24">
        <f>H16+H26</f>
        <v>1905607.259999998</v>
      </c>
      <c r="I38" s="24">
        <f>I16+I26</f>
        <v>-473048.3700000021</v>
      </c>
      <c r="J38" s="21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1"/>
      <c r="D41" s="51"/>
      <c r="E41" s="51"/>
      <c r="F41" s="51"/>
      <c r="G41" s="51"/>
      <c r="H41" s="51"/>
      <c r="I41" s="51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8"/>
      <c r="F43" s="53"/>
      <c r="G43" s="53"/>
      <c r="H43" s="53"/>
      <c r="I43" s="53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40"/>
      <c r="F44" s="45"/>
      <c r="G44" s="45"/>
      <c r="H44" s="45"/>
      <c r="I44" s="45"/>
      <c r="J44" s="41"/>
      <c r="K44" s="1"/>
      <c r="Q44" s="1"/>
      <c r="R44" s="1"/>
    </row>
    <row r="45" spans="2:18" ht="15" customHeight="1">
      <c r="B45" s="1"/>
      <c r="C45" s="44"/>
      <c r="D45" s="44"/>
      <c r="E45" s="42"/>
      <c r="F45" s="44"/>
      <c r="G45" s="44"/>
      <c r="H45" s="44"/>
      <c r="I45" s="44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CHRISTIAN</cp:lastModifiedBy>
  <dcterms:created xsi:type="dcterms:W3CDTF">2014-09-29T18:59:31Z</dcterms:created>
  <dcterms:modified xsi:type="dcterms:W3CDTF">2018-05-03T16:27:56Z</dcterms:modified>
  <cp:category/>
  <cp:version/>
  <cp:contentType/>
  <cp:contentStatus/>
</cp:coreProperties>
</file>